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nanciar\SITUATII FINANCIARE\VEKTOR\"/>
    </mc:Choice>
  </mc:AlternateContent>
  <xr:revisionPtr revIDLastSave="0" documentId="8_{C27CC080-0535-4531-9D60-383F739E53C9}" xr6:coauthVersionLast="47" xr6:coauthVersionMax="47" xr10:uidLastSave="{00000000-0000-0000-0000-000000000000}"/>
  <bookViews>
    <workbookView xWindow="28680" yWindow="-120" windowWidth="29040" windowHeight="15720" xr2:uid="{A2395E12-76CC-49F0-AC0E-A7BCA11CBEC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E40" i="1"/>
  <c r="D40" i="1"/>
  <c r="E32" i="1"/>
  <c r="E41" i="1" s="1"/>
  <c r="E42" i="1" s="1"/>
  <c r="D32" i="1"/>
  <c r="D41" i="1" s="1"/>
  <c r="D42" i="1" s="1"/>
  <c r="E27" i="1"/>
  <c r="D27" i="1"/>
  <c r="E17" i="1"/>
  <c r="D17" i="1"/>
  <c r="E11" i="1"/>
  <c r="D11" i="1"/>
  <c r="D18" i="1" s="1"/>
  <c r="E18" i="1" l="1"/>
</calcChain>
</file>

<file path=xl/sharedStrings.xml><?xml version="1.0" encoding="utf-8"?>
<sst xmlns="http://schemas.openxmlformats.org/spreadsheetml/2006/main" count="45" uniqueCount="42">
  <si>
    <t>Nota</t>
  </si>
  <si>
    <t>31.12.2022</t>
  </si>
  <si>
    <t>31.12.2021</t>
  </si>
  <si>
    <t>Active:</t>
  </si>
  <si>
    <t>Active imobilizate:</t>
  </si>
  <si>
    <t>Imobilizari corporale</t>
  </si>
  <si>
    <t>4.1.</t>
  </si>
  <si>
    <t>Investitii imobiliare</t>
  </si>
  <si>
    <t>4.2.</t>
  </si>
  <si>
    <t>Imobilizari necorporale</t>
  </si>
  <si>
    <t>Alte creante ( Subventii si decontari din operatiuni in participatie )</t>
  </si>
  <si>
    <t>Alte creante imobilizate</t>
  </si>
  <si>
    <t>Creante privind impozitul amanat</t>
  </si>
  <si>
    <t>Active imobilizate - total</t>
  </si>
  <si>
    <t>Active circulante:</t>
  </si>
  <si>
    <t>Stocuri</t>
  </si>
  <si>
    <t>Creante comerciale si alte creante</t>
  </si>
  <si>
    <t>Numerar si echivalente de numerar</t>
  </si>
  <si>
    <t>Active circulante - total</t>
  </si>
  <si>
    <t>Total active</t>
  </si>
  <si>
    <t>Capitaluri proprii :</t>
  </si>
  <si>
    <t>Capital emis</t>
  </si>
  <si>
    <t>Ajustari capital social</t>
  </si>
  <si>
    <t>Rezerve</t>
  </si>
  <si>
    <t>Ajustare rezerve</t>
  </si>
  <si>
    <t>Rezultatul reportat</t>
  </si>
  <si>
    <t>Rezultatul curent</t>
  </si>
  <si>
    <t>Interese minoritare</t>
  </si>
  <si>
    <t>Capitaluri proprii - total</t>
  </si>
  <si>
    <t>Datorii pe termen lung :</t>
  </si>
  <si>
    <t>Datorii financiare</t>
  </si>
  <si>
    <t xml:space="preserve">Venituri in avans ( venituri in avans, subventii ) </t>
  </si>
  <si>
    <t>Provizioane</t>
  </si>
  <si>
    <t>Datorii pe termen lung - total</t>
  </si>
  <si>
    <t>Datorii curente:</t>
  </si>
  <si>
    <t>Datorii comerciale si similare;</t>
  </si>
  <si>
    <t>Alte datorii</t>
  </si>
  <si>
    <t>Datorii din contracte cu clientii</t>
  </si>
  <si>
    <t>Datorii privind impozitele curente</t>
  </si>
  <si>
    <t>Datorii curente - total</t>
  </si>
  <si>
    <t>Datorii totale</t>
  </si>
  <si>
    <t>Total capitaluri proprii si datorii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</si>
</sst>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u/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9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3" fontId="3" fillId="2" borderId="1" xfId="0" applyNumberFormat="1" applyFont="1" applyFill="1" applyBorder="1"/>
    <xf numFmtId="3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3" fontId="3" fillId="2" borderId="0" xfId="0" applyNumberFormat="1" applyFont="1" applyFill="1"/>
    <xf numFmtId="3" fontId="3" fillId="0" borderId="0" xfId="0" applyNumberFormat="1" applyFont="1"/>
    <xf numFmtId="3" fontId="1" fillId="2" borderId="1" xfId="0" applyNumberFormat="1" applyFont="1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3" fontId="1" fillId="2" borderId="2" xfId="0" applyNumberFormat="1" applyFont="1" applyFill="1" applyBorder="1"/>
    <xf numFmtId="3" fontId="1" fillId="0" borderId="2" xfId="0" applyNumberFormat="1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3" fontId="3" fillId="2" borderId="2" xfId="0" applyNumberFormat="1" applyFont="1" applyFill="1" applyBorder="1"/>
    <xf numFmtId="3" fontId="3" fillId="0" borderId="2" xfId="0" applyNumberFormat="1" applyFont="1" applyBorder="1"/>
    <xf numFmtId="3" fontId="1" fillId="2" borderId="2" xfId="0" quotePrefix="1" applyNumberFormat="1" applyFont="1" applyFill="1" applyBorder="1"/>
    <xf numFmtId="3" fontId="1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5" fillId="0" borderId="2" xfId="0" applyNumberFormat="1" applyFont="1" applyBorder="1"/>
    <xf numFmtId="3" fontId="5" fillId="2" borderId="2" xfId="0" applyNumberFormat="1" applyFont="1" applyFill="1" applyBorder="1"/>
    <xf numFmtId="3" fontId="5" fillId="2" borderId="0" xfId="0" applyNumberFormat="1" applyFont="1" applyFill="1"/>
    <xf numFmtId="3" fontId="5" fillId="0" borderId="0" xfId="0" applyNumberFormat="1" applyFont="1"/>
    <xf numFmtId="3" fontId="6" fillId="2" borderId="1" xfId="0" applyNumberFormat="1" applyFont="1" applyFill="1" applyBorder="1"/>
    <xf numFmtId="3" fontId="6" fillId="0" borderId="1" xfId="0" applyNumberFormat="1" applyFont="1" applyBorder="1"/>
    <xf numFmtId="3" fontId="6" fillId="2" borderId="2" xfId="0" applyNumberFormat="1" applyFont="1" applyFill="1" applyBorder="1"/>
    <xf numFmtId="3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-srv03.compa.sb\COMPA_Files\010.080%20-%20Directia%20ECONOMICA\Financiar\SITUATII%20FINANCIARE\Bilanturi-2022\30.09.2022\CONSOLIDAT\2.Note%20explicative-Bilant%20consolidat-RO-ENG-09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1."/>
      <sheetName val="4.2."/>
      <sheetName val="5."/>
      <sheetName val="6."/>
      <sheetName val="7."/>
      <sheetName val="8."/>
      <sheetName val="9."/>
      <sheetName val="10"/>
      <sheetName val="11"/>
      <sheetName val="12"/>
      <sheetName val="13."/>
      <sheetName val="14."/>
      <sheetName val="15."/>
      <sheetName val="16."/>
      <sheetName val="17."/>
      <sheetName val="18."/>
      <sheetName val="19."/>
      <sheetName val="20.1"/>
      <sheetName val="20.2."/>
      <sheetName val="20.3"/>
      <sheetName val="20.4."/>
      <sheetName val="MCP"/>
      <sheetName val="FLU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679B-5482-4A3E-BE36-FBDD4D6BE08F}">
  <dimension ref="A1:E49"/>
  <sheetViews>
    <sheetView tabSelected="1" workbookViewId="0">
      <selection activeCell="D43" sqref="D43:E44"/>
    </sheetView>
  </sheetViews>
  <sheetFormatPr defaultRowHeight="14.4" x14ac:dyDescent="0.3"/>
  <cols>
    <col min="1" max="1" width="8.5546875" style="5" customWidth="1"/>
    <col min="2" max="2" width="39.6640625" style="6" customWidth="1"/>
    <col min="3" max="3" width="6.88671875" style="35" customWidth="1"/>
    <col min="4" max="4" width="17" style="36" customWidth="1"/>
    <col min="5" max="5" width="16.88671875" style="36" customWidth="1"/>
  </cols>
  <sheetData>
    <row r="1" spans="1:5" ht="15" thickBot="1" x14ac:dyDescent="0.35">
      <c r="A1" s="1"/>
      <c r="B1" s="2"/>
      <c r="C1" s="3"/>
      <c r="D1" s="4"/>
      <c r="E1" s="4"/>
    </row>
    <row r="2" spans="1:5" x14ac:dyDescent="0.3">
      <c r="C2" s="7" t="s">
        <v>0</v>
      </c>
      <c r="D2" s="8" t="s">
        <v>1</v>
      </c>
      <c r="E2" s="9" t="s">
        <v>2</v>
      </c>
    </row>
    <row r="3" spans="1:5" ht="15" thickBot="1" x14ac:dyDescent="0.35">
      <c r="A3" s="10" t="s">
        <v>3</v>
      </c>
      <c r="B3" s="11"/>
      <c r="C3" s="12"/>
      <c r="D3" s="13"/>
      <c r="E3" s="14"/>
    </row>
    <row r="4" spans="1:5" x14ac:dyDescent="0.3">
      <c r="A4" s="15" t="s">
        <v>4</v>
      </c>
      <c r="B4" s="16"/>
      <c r="C4" s="17"/>
      <c r="D4" s="18"/>
      <c r="E4" s="19"/>
    </row>
    <row r="5" spans="1:5" ht="15" thickBot="1" x14ac:dyDescent="0.35">
      <c r="B5" s="2" t="s">
        <v>5</v>
      </c>
      <c r="C5" s="3" t="s">
        <v>6</v>
      </c>
      <c r="D5" s="20">
        <v>438788991.10000014</v>
      </c>
      <c r="E5" s="4">
        <v>431906073</v>
      </c>
    </row>
    <row r="6" spans="1:5" ht="15" thickBot="1" x14ac:dyDescent="0.35">
      <c r="B6" s="21" t="s">
        <v>7</v>
      </c>
      <c r="C6" s="22" t="s">
        <v>8</v>
      </c>
      <c r="D6" s="23">
        <v>38586451.090000004</v>
      </c>
      <c r="E6" s="24">
        <v>39749495</v>
      </c>
    </row>
    <row r="7" spans="1:5" ht="15" thickBot="1" x14ac:dyDescent="0.35">
      <c r="B7" s="21" t="s">
        <v>9</v>
      </c>
      <c r="C7" s="22">
        <v>5</v>
      </c>
      <c r="D7" s="23">
        <v>8819692.9399999958</v>
      </c>
      <c r="E7" s="24">
        <v>9258898</v>
      </c>
    </row>
    <row r="8" spans="1:5" ht="28.2" thickBot="1" x14ac:dyDescent="0.35">
      <c r="B8" s="21" t="s">
        <v>10</v>
      </c>
      <c r="C8" s="22">
        <v>6</v>
      </c>
      <c r="D8" s="23">
        <v>1581768</v>
      </c>
      <c r="E8" s="24">
        <v>12465269</v>
      </c>
    </row>
    <row r="9" spans="1:5" ht="15" thickBot="1" x14ac:dyDescent="0.35">
      <c r="B9" s="21" t="s">
        <v>11</v>
      </c>
      <c r="C9" s="22">
        <v>7</v>
      </c>
      <c r="D9" s="23">
        <v>139070.81999999983</v>
      </c>
      <c r="E9" s="37">
        <v>122719</v>
      </c>
    </row>
    <row r="10" spans="1:5" ht="15" thickBot="1" x14ac:dyDescent="0.35">
      <c r="A10" s="1"/>
      <c r="B10" s="21" t="s">
        <v>12</v>
      </c>
      <c r="C10" s="22">
        <v>10</v>
      </c>
      <c r="D10" s="23">
        <v>0</v>
      </c>
      <c r="E10" s="24">
        <v>134578</v>
      </c>
    </row>
    <row r="11" spans="1:5" ht="15" thickBot="1" x14ac:dyDescent="0.35">
      <c r="A11" s="25" t="s">
        <v>13</v>
      </c>
      <c r="B11" s="26"/>
      <c r="C11" s="27"/>
      <c r="D11" s="28">
        <f>SUM(D5:D10)</f>
        <v>487915973.95000017</v>
      </c>
      <c r="E11" s="29">
        <f>SUM(E5:E10)</f>
        <v>493637032</v>
      </c>
    </row>
    <row r="12" spans="1:5" x14ac:dyDescent="0.3">
      <c r="A12" s="15" t="s">
        <v>14</v>
      </c>
      <c r="B12" s="16"/>
      <c r="C12" s="17"/>
      <c r="D12" s="18"/>
      <c r="E12" s="19"/>
    </row>
    <row r="13" spans="1:5" ht="15" thickBot="1" x14ac:dyDescent="0.35">
      <c r="B13" s="2" t="s">
        <v>15</v>
      </c>
      <c r="C13" s="3">
        <v>9</v>
      </c>
      <c r="D13" s="20">
        <v>132879121.60999972</v>
      </c>
      <c r="E13" s="4">
        <v>142448315</v>
      </c>
    </row>
    <row r="14" spans="1:5" ht="15" thickBot="1" x14ac:dyDescent="0.35">
      <c r="B14" s="21" t="s">
        <v>16</v>
      </c>
      <c r="C14" s="22">
        <v>6</v>
      </c>
      <c r="D14" s="23">
        <v>161948096.27999997</v>
      </c>
      <c r="E14" s="24">
        <v>141646233</v>
      </c>
    </row>
    <row r="15" spans="1:5" ht="28.2" thickBot="1" x14ac:dyDescent="0.35">
      <c r="B15" s="21" t="s">
        <v>10</v>
      </c>
      <c r="C15" s="22">
        <v>6</v>
      </c>
      <c r="D15" s="23">
        <v>12577658.620000001</v>
      </c>
      <c r="E15" s="24">
        <v>7907396</v>
      </c>
    </row>
    <row r="16" spans="1:5" ht="15" thickBot="1" x14ac:dyDescent="0.35">
      <c r="A16" s="1"/>
      <c r="B16" s="21" t="s">
        <v>17</v>
      </c>
      <c r="C16" s="22">
        <v>9</v>
      </c>
      <c r="D16" s="23">
        <v>10452249.249999948</v>
      </c>
      <c r="E16" s="24">
        <v>14120744</v>
      </c>
    </row>
    <row r="17" spans="1:5" ht="15" thickBot="1" x14ac:dyDescent="0.35">
      <c r="A17" s="25" t="s">
        <v>18</v>
      </c>
      <c r="B17" s="26"/>
      <c r="C17" s="27"/>
      <c r="D17" s="28">
        <f>SUM(D13:D16)</f>
        <v>317857125.75999963</v>
      </c>
      <c r="E17" s="29">
        <f>SUM(E13:E16)</f>
        <v>306122688</v>
      </c>
    </row>
    <row r="18" spans="1:5" ht="15" thickBot="1" x14ac:dyDescent="0.35">
      <c r="A18" s="25" t="s">
        <v>19</v>
      </c>
      <c r="B18" s="26"/>
      <c r="C18" s="22"/>
      <c r="D18" s="28">
        <f>D11+D17</f>
        <v>805773099.7099998</v>
      </c>
      <c r="E18" s="37">
        <f>E11+E17</f>
        <v>799759720</v>
      </c>
    </row>
    <row r="19" spans="1:5" x14ac:dyDescent="0.3">
      <c r="A19" s="15" t="s">
        <v>20</v>
      </c>
      <c r="B19" s="16"/>
      <c r="C19" s="17"/>
      <c r="D19" s="18"/>
      <c r="E19" s="19"/>
    </row>
    <row r="20" spans="1:5" ht="15" thickBot="1" x14ac:dyDescent="0.35">
      <c r="B20" s="2" t="s">
        <v>21</v>
      </c>
      <c r="C20" s="3">
        <v>11</v>
      </c>
      <c r="D20" s="20">
        <v>21882103.799999997</v>
      </c>
      <c r="E20" s="4">
        <v>21882104</v>
      </c>
    </row>
    <row r="21" spans="1:5" ht="15" thickBot="1" x14ac:dyDescent="0.35">
      <c r="B21" s="21" t="s">
        <v>22</v>
      </c>
      <c r="C21" s="22">
        <v>11</v>
      </c>
      <c r="D21" s="23">
        <v>-376509</v>
      </c>
      <c r="E21" s="24">
        <v>-715325</v>
      </c>
    </row>
    <row r="22" spans="1:5" ht="15" thickBot="1" x14ac:dyDescent="0.35">
      <c r="B22" s="21" t="s">
        <v>23</v>
      </c>
      <c r="C22" s="22">
        <v>11</v>
      </c>
      <c r="D22" s="30">
        <v>388034753</v>
      </c>
      <c r="E22" s="24">
        <v>376063500</v>
      </c>
    </row>
    <row r="23" spans="1:5" ht="15" thickBot="1" x14ac:dyDescent="0.35">
      <c r="B23" s="21" t="s">
        <v>24</v>
      </c>
      <c r="C23" s="22">
        <v>11</v>
      </c>
      <c r="D23" s="23">
        <v>23150986</v>
      </c>
      <c r="E23" s="24">
        <v>23150986</v>
      </c>
    </row>
    <row r="24" spans="1:5" ht="15" thickBot="1" x14ac:dyDescent="0.35">
      <c r="B24" s="21" t="s">
        <v>25</v>
      </c>
      <c r="C24" s="22">
        <v>11</v>
      </c>
      <c r="D24" s="23">
        <v>67034358</v>
      </c>
      <c r="E24" s="24">
        <v>67058412</v>
      </c>
    </row>
    <row r="25" spans="1:5" ht="15" thickBot="1" x14ac:dyDescent="0.35">
      <c r="B25" s="21" t="s">
        <v>26</v>
      </c>
      <c r="C25" s="22">
        <v>11</v>
      </c>
      <c r="D25" s="23">
        <v>1304325</v>
      </c>
      <c r="E25" s="24">
        <v>15034914</v>
      </c>
    </row>
    <row r="26" spans="1:5" ht="15" thickBot="1" x14ac:dyDescent="0.35">
      <c r="A26" s="1"/>
      <c r="B26" s="21" t="s">
        <v>27</v>
      </c>
      <c r="C26" s="31">
        <v>11</v>
      </c>
      <c r="D26" s="23">
        <v>211950</v>
      </c>
      <c r="E26" s="24">
        <v>208588</v>
      </c>
    </row>
    <row r="27" spans="1:5" ht="15" thickBot="1" x14ac:dyDescent="0.35">
      <c r="A27" s="25" t="s">
        <v>28</v>
      </c>
      <c r="B27" s="26"/>
      <c r="C27" s="27"/>
      <c r="D27" s="28">
        <f>SUM(D20:D26)</f>
        <v>501241966.80000001</v>
      </c>
      <c r="E27" s="29">
        <f>SUM(E20:E26)</f>
        <v>502683179</v>
      </c>
    </row>
    <row r="28" spans="1:5" x14ac:dyDescent="0.3">
      <c r="A28" s="15" t="s">
        <v>29</v>
      </c>
      <c r="B28" s="16"/>
      <c r="C28" s="17"/>
      <c r="D28" s="18"/>
      <c r="E28" s="19"/>
    </row>
    <row r="29" spans="1:5" ht="15" thickBot="1" x14ac:dyDescent="0.35">
      <c r="B29" s="2" t="s">
        <v>30</v>
      </c>
      <c r="C29" s="3">
        <v>12</v>
      </c>
      <c r="D29" s="20">
        <v>104964983.7899998</v>
      </c>
      <c r="E29" s="4">
        <v>102360850</v>
      </c>
    </row>
    <row r="30" spans="1:5" ht="15" thickBot="1" x14ac:dyDescent="0.35">
      <c r="B30" s="21" t="s">
        <v>31</v>
      </c>
      <c r="C30" s="22">
        <v>13</v>
      </c>
      <c r="D30" s="23">
        <v>37007682.430000007</v>
      </c>
      <c r="E30" s="24">
        <v>41088479</v>
      </c>
    </row>
    <row r="31" spans="1:5" ht="15" thickBot="1" x14ac:dyDescent="0.35">
      <c r="A31" s="1"/>
      <c r="B31" s="21" t="s">
        <v>32</v>
      </c>
      <c r="C31" s="22">
        <v>14</v>
      </c>
      <c r="D31" s="23">
        <v>218460.57999999961</v>
      </c>
      <c r="E31" s="24">
        <v>224645</v>
      </c>
    </row>
    <row r="32" spans="1:5" ht="15" thickBot="1" x14ac:dyDescent="0.35">
      <c r="A32" s="25" t="s">
        <v>33</v>
      </c>
      <c r="B32" s="26"/>
      <c r="C32" s="27"/>
      <c r="D32" s="38">
        <f>SUM(D29:D31)</f>
        <v>142191126.7999998</v>
      </c>
      <c r="E32" s="37">
        <f>SUM(E29:E31)</f>
        <v>143673974</v>
      </c>
    </row>
    <row r="33" spans="1:5" x14ac:dyDescent="0.3">
      <c r="A33" s="15" t="s">
        <v>34</v>
      </c>
      <c r="B33" s="16"/>
      <c r="C33" s="17"/>
      <c r="D33" s="39"/>
      <c r="E33" s="40"/>
    </row>
    <row r="34" spans="1:5" ht="15" thickBot="1" x14ac:dyDescent="0.35">
      <c r="B34" s="2" t="s">
        <v>30</v>
      </c>
      <c r="C34" s="3">
        <v>12</v>
      </c>
      <c r="D34" s="41">
        <v>18479985</v>
      </c>
      <c r="E34" s="42">
        <v>14390660</v>
      </c>
    </row>
    <row r="35" spans="1:5" ht="15" thickBot="1" x14ac:dyDescent="0.35">
      <c r="B35" s="21" t="s">
        <v>35</v>
      </c>
      <c r="C35" s="22">
        <v>13</v>
      </c>
      <c r="D35" s="43">
        <v>116745110</v>
      </c>
      <c r="E35" s="44">
        <v>110179139</v>
      </c>
    </row>
    <row r="36" spans="1:5" ht="15" thickBot="1" x14ac:dyDescent="0.35">
      <c r="B36" s="21" t="s">
        <v>36</v>
      </c>
      <c r="C36" s="22">
        <v>13</v>
      </c>
      <c r="D36" s="43">
        <v>18353181</v>
      </c>
      <c r="E36" s="44">
        <v>13638220</v>
      </c>
    </row>
    <row r="37" spans="1:5" ht="15" thickBot="1" x14ac:dyDescent="0.35">
      <c r="B37" s="21" t="s">
        <v>37</v>
      </c>
      <c r="C37" s="22">
        <v>13</v>
      </c>
      <c r="D37" s="43">
        <v>2919520</v>
      </c>
      <c r="E37" s="44">
        <v>9051042</v>
      </c>
    </row>
    <row r="38" spans="1:5" ht="15" thickBot="1" x14ac:dyDescent="0.35">
      <c r="B38" s="21" t="s">
        <v>38</v>
      </c>
      <c r="C38" s="22">
        <v>13</v>
      </c>
      <c r="D38" s="43">
        <v>4773</v>
      </c>
      <c r="E38" s="44">
        <v>28155</v>
      </c>
    </row>
    <row r="39" spans="1:5" ht="15" thickBot="1" x14ac:dyDescent="0.35">
      <c r="A39" s="1"/>
      <c r="B39" s="2" t="s">
        <v>31</v>
      </c>
      <c r="C39" s="3">
        <v>13</v>
      </c>
      <c r="D39" s="41">
        <v>5837437</v>
      </c>
      <c r="E39" s="42">
        <v>6115351</v>
      </c>
    </row>
    <row r="40" spans="1:5" ht="15" thickBot="1" x14ac:dyDescent="0.35">
      <c r="A40" s="25" t="s">
        <v>39</v>
      </c>
      <c r="B40" s="26"/>
      <c r="C40" s="27"/>
      <c r="D40" s="38">
        <f>SUM(D34:D39)</f>
        <v>162340006</v>
      </c>
      <c r="E40" s="37">
        <f>SUM(E34:E39)</f>
        <v>153402567</v>
      </c>
    </row>
    <row r="41" spans="1:5" ht="15" thickBot="1" x14ac:dyDescent="0.35">
      <c r="A41" s="25" t="s">
        <v>40</v>
      </c>
      <c r="B41" s="26"/>
      <c r="C41" s="27"/>
      <c r="D41" s="38">
        <f>D32+D40</f>
        <v>304531132.79999983</v>
      </c>
      <c r="E41" s="37">
        <f>E32+E40</f>
        <v>297076541</v>
      </c>
    </row>
    <row r="42" spans="1:5" ht="15" thickBot="1" x14ac:dyDescent="0.35">
      <c r="A42" s="25" t="s">
        <v>41</v>
      </c>
      <c r="B42" s="26"/>
      <c r="C42" s="27"/>
      <c r="D42" s="38">
        <f>D41+D27</f>
        <v>805773099.5999999</v>
      </c>
      <c r="E42" s="37">
        <f>E41+E27</f>
        <v>799759720</v>
      </c>
    </row>
    <row r="43" spans="1:5" x14ac:dyDescent="0.3">
      <c r="A43" s="32"/>
      <c r="B43" s="33"/>
      <c r="C43" s="33"/>
      <c r="D43" s="34"/>
      <c r="E43" s="34"/>
    </row>
    <row r="44" spans="1:5" x14ac:dyDescent="0.3">
      <c r="A44" s="32"/>
      <c r="B44" s="33"/>
      <c r="C44" s="33"/>
      <c r="D44" s="32"/>
      <c r="E44" s="32"/>
    </row>
    <row r="45" spans="1:5" x14ac:dyDescent="0.3">
      <c r="A45" s="32"/>
      <c r="B45" s="33"/>
      <c r="C45" s="33"/>
      <c r="D45" s="34"/>
      <c r="E45" s="34"/>
    </row>
    <row r="46" spans="1:5" x14ac:dyDescent="0.3">
      <c r="A46" s="32"/>
      <c r="B46" s="33"/>
      <c r="C46" s="33"/>
      <c r="D46" s="34"/>
      <c r="E46" s="32"/>
    </row>
    <row r="49" spans="4:4" x14ac:dyDescent="0.3">
      <c r="D49" s="36">
        <f>'[1]13.'!$D$15-D48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DAMIAN</dc:creator>
  <cp:lastModifiedBy>Maria DAMIAN</cp:lastModifiedBy>
  <dcterms:created xsi:type="dcterms:W3CDTF">2025-08-12T08:14:16Z</dcterms:created>
  <dcterms:modified xsi:type="dcterms:W3CDTF">2025-08-12T08:14:50Z</dcterms:modified>
</cp:coreProperties>
</file>